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<sst xmlns="http://schemas.openxmlformats.org/spreadsheetml/2006/main" count="233" uniqueCount="124">
  <si>
    <t xml:space="preserve"> </t>
  </si>
  <si>
    <t>ОТЧЕТ  ОБ  ИСПОЛНЕНИИ БЮДЖЕТА</t>
  </si>
  <si>
    <t>коды</t>
  </si>
  <si>
    <t>ГЛАВНОГО РАСПОРЯДИТЕЛЯ (РАСПОРЯДИТЕЛЯ), ПОЛУЧАТЕЛЯ СРЕДСТВ БЮДЖЕТА</t>
  </si>
  <si>
    <t xml:space="preserve">Форма по ОКУД   </t>
  </si>
  <si>
    <t>0503127</t>
  </si>
  <si>
    <t xml:space="preserve">Дата   </t>
  </si>
  <si>
    <t>Учреждение (главный распорядитель (распорядитель), получатель)</t>
  </si>
  <si>
    <t xml:space="preserve">по ОКПО   </t>
  </si>
  <si>
    <t>25460671</t>
  </si>
  <si>
    <t>Наименование бюджета</t>
  </si>
  <si>
    <t>Наименование вида деятельности</t>
  </si>
  <si>
    <t>Бюджет</t>
  </si>
  <si>
    <t>Периодичность</t>
  </si>
  <si>
    <t xml:space="preserve">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</si>
  <si>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</si>
  <si>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</si>
  <si>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</si>
  <si>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</si>
  <si>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</si>
  <si>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</si>
  <si>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</si>
  <si>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</si>
  <si>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</si>
  <si>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</si>
  <si>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Неисполненные назначения</t>
  </si>
  <si>
    <t>через органы, осуществляющие кассовое обслуживание исполнения бюджета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</si>
  <si>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</si>
  <si>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</si>
  <si>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</si>
  <si>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</si>
  <si>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</si>
  <si>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</si>
  <si>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</si>
  <si>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</si>
  <si>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</si>
  <si>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</si>
  <si>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</si>
  <si>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</si>
  <si>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</si>
  <si>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</si>
  <si>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</si>
  <si>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в том числе:</t>
  </si>
  <si>
    <t>Невыясненные поступления, зачисляемые в бюджеты субъектов РФ</t>
  </si>
  <si>
    <t>011</t>
  </si>
  <si>
    <t>2. Расходы бюджета</t>
  </si>
  <si>
    <t>Код расхода  
по ФКР,  КЦСР,  КВР, 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</si>
  <si>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</si>
  <si>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</si>
  <si>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через лицевые счета органов, осуществляю-щих кассовое обслуживание исполнения бюджета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</si>
  <si>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</si>
  <si>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</si>
  <si>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</si>
  <si>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</si>
  <si>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</si>
  <si>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</si>
  <si>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Заработная плата</t>
  </si>
  <si>
    <t>201</t>
  </si>
  <si>
    <t>202</t>
  </si>
  <si>
    <t>Начисления на оплату труда</t>
  </si>
  <si>
    <t>203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</si>
  <si>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</si>
  <si>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</si>
  <si>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</si>
  <si>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</si>
  <si>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</si>
  <si>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</si>
  <si>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Результат исполнения бюджета (дефицит "-", профицит "+")</t>
  </si>
  <si>
    <t>450</t>
  </si>
  <si>
    <t>3. Источники финансирования дефицита бюджетов</t>
  </si>
  <si>
    <t>Код источника финансирования
по КИВФ, КИВнФ</t>
  </si>
  <si>
    <t>Источники финансирова- ния утвержденные сводной бюджетной росписью</t>
  </si>
  <si>
    <t>Источники финансирования дефицита бюджетов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</si>
  <si>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</si>
  <si>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</si>
  <si>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</si>
  <si>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</si>
  <si>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</si>
  <si>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</si>
  <si>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</si>
  <si>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</si>
  <si>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</si>
  <si>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</si>
  <si>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</si>
  <si>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расчетах (кредит счета 30404000)</t>
  </si>
  <si>
    <t>821</t>
  </si>
  <si>
    <t>Уменьшение остатков во внутренних расчетах (дебет счета 30404000)</t>
  </si>
  <si>
    <t>822</t>
  </si>
  <si>
    <t>Руководитель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</si>
  <si>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</si>
  <si>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</si>
  <si>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</si>
  <si>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" ____ " __________________  200__ г.</t>
  </si>
  <si>
    <t>Прочие начисления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</si>
  <si>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</si>
  <si>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 -</t>
  </si>
  <si>
    <t>Прочие доходы от компенсации затрат бюджетов субъектов Российской Федерации (доходы от возврата дебиторской задолженности прошлых лет)</t>
  </si>
  <si>
    <t>О12</t>
  </si>
  <si>
    <t>М.В. Симунова</t>
  </si>
  <si>
    <t>38211701020020000180</t>
  </si>
  <si>
    <t>Н.К.Каримова</t>
  </si>
  <si>
    <t>Агентство регионального государственного строительного надзора и государственной экспертизы Ульяновской области</t>
  </si>
  <si>
    <t>Увеличение стоимости материальных запасов</t>
  </si>
  <si>
    <t>3820113110008001012121100</t>
  </si>
  <si>
    <t>3820113110008001012921300</t>
  </si>
  <si>
    <t>3820113110008001012221200</t>
  </si>
  <si>
    <t>3820113110008001024422100</t>
  </si>
  <si>
    <t>3820113110008001024422300</t>
  </si>
  <si>
    <t>3820113110008001024422400</t>
  </si>
  <si>
    <t>3820113110008001085329001</t>
  </si>
  <si>
    <t>Увеличение стоимости основных средств</t>
  </si>
  <si>
    <t>38210807400010000110</t>
  </si>
  <si>
    <t>38211302992020000130</t>
  </si>
  <si>
    <t>3820113110008001024422501</t>
  </si>
  <si>
    <t>3820113110008001024422504</t>
  </si>
  <si>
    <t>3820113110008001024422601</t>
  </si>
  <si>
    <t>3820113110008001024422607</t>
  </si>
  <si>
    <t>3820113110008001024431002</t>
  </si>
  <si>
    <t>3820113110008001024434005</t>
  </si>
  <si>
    <t>3820113110008001085129100</t>
  </si>
  <si>
    <t>Главный специалист</t>
  </si>
  <si>
    <t>3820113110008001085329200</t>
  </si>
  <si>
    <t>на 01 июля 2018 г.</t>
  </si>
  <si>
    <t>05 июля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</si>
</sst>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horizontal="centerContinuous"/>
    </xf>
    <xf numFmtId="0" fontId="0" fillId="0" borderId="27" xfId="0" applyBorder="1" applyAlignment="1">
      <alignment wrapText="1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 wrapText="1"/>
    </xf>
    <xf numFmtId="49" fontId="0" fillId="0" borderId="18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6" xfId="0" applyFont="1" applyBorder="1" applyAlignment="1">
      <alignment wrapText="1"/>
    </xf>
    <xf numFmtId="0" fontId="0" fillId="0" borderId="30" xfId="0" applyBorder="1" applyAlignment="1">
      <alignment horizontal="center" vertical="top"/>
    </xf>
    <xf numFmtId="14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 wrapText="1"/>
    </xf>
    <xf numFmtId="49" fontId="0" fillId="0" borderId="18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8" xfId="0" applyNumberFormat="1" applyBorder="1" applyAlignment="1">
      <alignment horizontal="right"/>
    </xf>
    <xf numFmtId="4" fontId="0" fillId="0" borderId="29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29" xfId="0" applyBorder="1" applyAlignment="1">
      <alignment horizontal="center" vertical="top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3" xfId="0" applyBorder="1" applyAlignment="1">
      <alignment horizontal="right"/>
    </xf>
    <xf numFmtId="2" fontId="0" fillId="0" borderId="15" xfId="0" applyNumberFormat="1" applyBorder="1" applyAlignment="1">
      <alignment/>
    </xf>
    <xf numFmtId="0" fontId="0" fillId="0" borderId="27" xfId="0" applyBorder="1" applyAlignment="1">
      <alignment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61</xdr:row>
      <xdr:rowOff>0</xdr:rowOff>
    </xdr:from>
    <xdr:to>
      <xdr:col>10</xdr:col>
      <xdr:colOff>180975</xdr:colOff>
      <xdr:row>61</xdr:row>
      <xdr:rowOff>133350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105775" y="14620875"/>
          <a:ext cx="1657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3</xdr:col>
      <xdr:colOff>647700</xdr:colOff>
      <xdr:row>64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343150" y="15020925"/>
          <a:ext cx="2409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63</xdr:row>
      <xdr:rowOff>0</xdr:rowOff>
    </xdr:from>
    <xdr:to>
      <xdr:col>1</xdr:col>
      <xdr:colOff>266700</xdr:colOff>
      <xdr:row>64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62050" y="15020925"/>
          <a:ext cx="11144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60</xdr:row>
      <xdr:rowOff>0</xdr:rowOff>
    </xdr:from>
    <xdr:to>
      <xdr:col>1</xdr:col>
      <xdr:colOff>276225</xdr:colOff>
      <xdr:row>61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181100" y="14468475"/>
          <a:ext cx="1104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647700</xdr:colOff>
      <xdr:row>61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343150" y="14468475"/>
          <a:ext cx="2409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4</xdr:col>
      <xdr:colOff>47625</xdr:colOff>
      <xdr:row>65</xdr:row>
      <xdr:rowOff>0</xdr:rowOff>
    </xdr:from>
    <xdr:to>
      <xdr:col>5</xdr:col>
      <xdr:colOff>428625</xdr:colOff>
      <xdr:row>65</xdr:row>
      <xdr:rowOff>123825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4933950" y="15268575"/>
          <a:ext cx="11620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638175</xdr:colOff>
      <xdr:row>65</xdr:row>
      <xdr:rowOff>0</xdr:rowOff>
    </xdr:from>
    <xdr:to>
      <xdr:col>7</xdr:col>
      <xdr:colOff>714375</xdr:colOff>
      <xdr:row>65</xdr:row>
      <xdr:rowOff>123825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6305550" y="15268575"/>
          <a:ext cx="16954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7</xdr:col>
      <xdr:colOff>714375</xdr:colOff>
      <xdr:row>61</xdr:row>
      <xdr:rowOff>114300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6467475" y="14620875"/>
          <a:ext cx="15335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3</xdr:col>
      <xdr:colOff>647700</xdr:colOff>
      <xdr:row>61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2343150" y="14468475"/>
          <a:ext cx="2409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110" zoomScaleNormal="110" zoomScaleSheetLayoutView="100" zoomScalePageLayoutView="0" workbookViewId="0" topLeftCell="A64">
      <selection activeCell="K79" sqref="K79"/>
    </sheetView>
  </sheetViews>
  <sheetFormatPr defaultColWidth="10.33203125" defaultRowHeight="11.25"/>
  <cols>
    <col min="1" max="1" width="35.16015625" style="0" customWidth="1"/>
    <col min="2" max="2" width="5.83203125" style="0" customWidth="1"/>
    <col min="3" max="3" width="30.83203125" style="0" customWidth="1"/>
    <col min="4" max="5" width="13.66015625" style="0" customWidth="1"/>
    <col min="6" max="6" width="14" style="0" customWidth="1"/>
    <col min="7" max="8" width="14.33203125" style="0" customWidth="1"/>
    <col min="9" max="9" width="13" style="0" customWidth="1"/>
    <col min="10" max="10" width="12.83203125" style="0" customWidth="1"/>
    <col min="11" max="11" width="13.33203125" style="0" customWidth="1"/>
  </cols>
  <sheetData>
    <row r="1" spans="1:9" ht="12">
      <c r="A1" t="s">
        <v>0</v>
      </c>
      <c r="D1" s="1" t="s">
        <v>1</v>
      </c>
      <c r="I1" s="2" t="s">
        <v>2</v>
      </c>
    </row>
    <row r="2" spans="4:9" ht="12">
      <c r="D2" s="1" t="s">
        <v>3</v>
      </c>
      <c r="H2" s="3" t="s">
        <v>4</v>
      </c>
      <c r="I2" s="4" t="s">
        <v>5</v>
      </c>
    </row>
    <row r="3" spans="2:9" ht="9.75">
      <c r="B3" s="39" t="s">
        <v>122</v>
      </c>
      <c r="C3" s="39"/>
      <c r="D3" s="39"/>
      <c r="E3" s="39"/>
      <c r="F3" s="39"/>
      <c r="G3" s="39"/>
      <c r="H3" s="3" t="s">
        <v>6</v>
      </c>
      <c r="I3" s="50">
        <v>43286</v>
      </c>
    </row>
    <row r="4" spans="1:9" ht="20.25">
      <c r="A4" s="5" t="s">
        <v>7</v>
      </c>
      <c r="B4" s="5"/>
      <c r="C4" s="66" t="s">
        <v>101</v>
      </c>
      <c r="D4" s="66"/>
      <c r="E4" s="66"/>
      <c r="F4" s="66"/>
      <c r="G4" s="66"/>
      <c r="H4" s="3" t="s">
        <v>8</v>
      </c>
      <c r="I4" s="4" t="s">
        <v>9</v>
      </c>
    </row>
    <row r="5" spans="1:9" ht="9.75">
      <c r="A5" t="s">
        <v>10</v>
      </c>
      <c r="C5" s="40" t="s">
        <v>0</v>
      </c>
      <c r="D5" s="40"/>
      <c r="E5" s="40"/>
      <c r="F5" s="40"/>
      <c r="G5" s="40"/>
      <c r="I5" s="4"/>
    </row>
    <row r="6" spans="1:9" ht="9.75">
      <c r="A6" t="s">
        <v>11</v>
      </c>
      <c r="C6" s="40" t="s">
        <v>12</v>
      </c>
      <c r="D6" s="40"/>
      <c r="E6" s="40"/>
      <c r="F6" s="40"/>
      <c r="G6" s="40"/>
      <c r="I6" s="4"/>
    </row>
    <row r="7" spans="1:9" ht="9.75">
      <c r="A7" t="s">
        <v>13</v>
      </c>
      <c r="C7" s="40" t="s">
        <v>14</v>
      </c>
      <c r="D7" s="40"/>
      <c r="E7" s="40"/>
      <c r="F7" s="40"/>
      <c r="G7" s="40"/>
      <c r="I7" s="4"/>
    </row>
    <row r="8" spans="1:9" ht="9.75">
      <c r="A8" t="s">
        <v>15</v>
      </c>
      <c r="C8" s="40" t="s">
        <v>16</v>
      </c>
      <c r="D8" s="40"/>
      <c r="E8" s="40"/>
      <c r="F8" s="40"/>
      <c r="G8" s="40"/>
      <c r="H8" s="3" t="s">
        <v>17</v>
      </c>
      <c r="I8" s="4" t="s">
        <v>18</v>
      </c>
    </row>
    <row r="9" ht="6" customHeight="1"/>
    <row r="10" spans="1:9" ht="12">
      <c r="A10" s="41" t="s">
        <v>19</v>
      </c>
      <c r="B10" s="41"/>
      <c r="C10" s="41"/>
      <c r="D10" s="41"/>
      <c r="E10" s="41"/>
      <c r="F10" s="41"/>
      <c r="G10" s="41"/>
      <c r="H10" s="41"/>
      <c r="I10" s="41"/>
    </row>
    <row r="11" ht="5.25" customHeight="1"/>
    <row r="12" spans="1:9" ht="23.25" customHeight="1">
      <c r="A12" s="6" t="s">
        <v>20</v>
      </c>
      <c r="B12" s="7" t="s">
        <v>21</v>
      </c>
      <c r="C12" s="8" t="s">
        <v>22</v>
      </c>
      <c r="D12" s="7" t="s">
        <v>23</v>
      </c>
      <c r="E12" s="42" t="s">
        <v>24</v>
      </c>
      <c r="F12" s="42"/>
      <c r="G12" s="42"/>
      <c r="H12" s="42"/>
      <c r="I12" s="7" t="s">
        <v>25</v>
      </c>
    </row>
    <row r="13" spans="1:9" ht="57">
      <c r="A13" s="6"/>
      <c r="B13" s="7"/>
      <c r="C13" s="45"/>
      <c r="D13" s="46"/>
      <c r="E13" s="47" t="s">
        <v>26</v>
      </c>
      <c r="F13" s="47" t="s">
        <v>27</v>
      </c>
      <c r="G13" s="47" t="s">
        <v>28</v>
      </c>
      <c r="H13" s="47" t="s">
        <v>29</v>
      </c>
      <c r="I13" s="7"/>
    </row>
    <row r="14" spans="1:9" ht="10.5" thickBot="1">
      <c r="A14" s="8" t="s">
        <v>30</v>
      </c>
      <c r="B14" s="8" t="s">
        <v>31</v>
      </c>
      <c r="C14" s="8" t="s">
        <v>32</v>
      </c>
      <c r="D14" s="49" t="s">
        <v>33</v>
      </c>
      <c r="E14" s="8" t="s">
        <v>34</v>
      </c>
      <c r="F14" s="8" t="s">
        <v>35</v>
      </c>
      <c r="G14" s="8" t="s">
        <v>36</v>
      </c>
      <c r="H14" s="8" t="s">
        <v>37</v>
      </c>
      <c r="I14" s="49" t="s">
        <v>38</v>
      </c>
    </row>
    <row r="15" spans="1:9" ht="11.25">
      <c r="A15" s="9" t="s">
        <v>39</v>
      </c>
      <c r="B15" s="10" t="s">
        <v>40</v>
      </c>
      <c r="C15" s="11"/>
      <c r="D15" s="20">
        <f>D19</f>
        <v>0</v>
      </c>
      <c r="E15" s="57">
        <f>E17+E18+E19</f>
        <v>23011.98</v>
      </c>
      <c r="F15" s="19" t="s">
        <v>95</v>
      </c>
      <c r="G15" s="19" t="s">
        <v>95</v>
      </c>
      <c r="H15" s="57">
        <f>H17+H18+H19</f>
        <v>23011.98</v>
      </c>
      <c r="I15" s="57">
        <v>0</v>
      </c>
    </row>
    <row r="16" spans="1:9" ht="9.75" customHeight="1">
      <c r="A16" s="14" t="s">
        <v>42</v>
      </c>
      <c r="B16" s="15"/>
      <c r="C16" s="16"/>
      <c r="D16" s="65"/>
      <c r="E16" s="16"/>
      <c r="F16" s="16"/>
      <c r="G16" s="16"/>
      <c r="H16" s="58"/>
      <c r="I16" s="59"/>
    </row>
    <row r="17" spans="1:9" ht="23.25" customHeight="1">
      <c r="A17" s="48" t="s">
        <v>43</v>
      </c>
      <c r="B17" s="18" t="s">
        <v>44</v>
      </c>
      <c r="C17" s="44" t="s">
        <v>99</v>
      </c>
      <c r="D17" s="20">
        <v>0</v>
      </c>
      <c r="E17" s="57">
        <v>23011.98</v>
      </c>
      <c r="F17" s="19" t="s">
        <v>41</v>
      </c>
      <c r="G17" s="19" t="s">
        <v>41</v>
      </c>
      <c r="H17" s="57">
        <f>E17</f>
        <v>23011.98</v>
      </c>
      <c r="I17" s="57">
        <v>0</v>
      </c>
    </row>
    <row r="18" spans="1:9" ht="39" customHeight="1">
      <c r="A18" s="48" t="s">
        <v>96</v>
      </c>
      <c r="B18" s="18" t="s">
        <v>97</v>
      </c>
      <c r="C18" s="44" t="s">
        <v>112</v>
      </c>
      <c r="D18" s="20">
        <v>0</v>
      </c>
      <c r="E18" s="57"/>
      <c r="F18" s="19"/>
      <c r="G18" s="19"/>
      <c r="H18" s="57">
        <f>E18</f>
        <v>0</v>
      </c>
      <c r="I18" s="57">
        <v>0</v>
      </c>
    </row>
    <row r="19" spans="1:9" ht="57" customHeight="1" thickBot="1">
      <c r="A19" s="48" t="s">
        <v>94</v>
      </c>
      <c r="B19" s="18"/>
      <c r="C19" s="44" t="s">
        <v>111</v>
      </c>
      <c r="D19" s="20">
        <v>0</v>
      </c>
      <c r="E19" s="57"/>
      <c r="F19" s="19"/>
      <c r="G19" s="19"/>
      <c r="H19" s="57">
        <f>E19</f>
        <v>0</v>
      </c>
      <c r="I19" s="57">
        <v>0</v>
      </c>
    </row>
    <row r="20" spans="1:9" ht="9.75">
      <c r="A20" s="22"/>
      <c r="B20" s="23"/>
      <c r="C20" s="23"/>
      <c r="D20" s="23"/>
      <c r="E20" s="23"/>
      <c r="F20" s="23"/>
      <c r="G20" s="23"/>
      <c r="H20" s="23"/>
      <c r="I20" s="23"/>
    </row>
    <row r="21" spans="1:9" ht="12">
      <c r="A21" s="41" t="s">
        <v>45</v>
      </c>
      <c r="B21" s="41"/>
      <c r="C21" s="41"/>
      <c r="D21" s="41"/>
      <c r="E21" s="41"/>
      <c r="F21" s="41"/>
      <c r="G21" s="41"/>
      <c r="H21" s="41"/>
      <c r="I21" s="41"/>
    </row>
    <row r="22" ht="5.25" customHeight="1"/>
    <row r="23" spans="1:11" ht="96" customHeight="1">
      <c r="A23" s="6" t="s">
        <v>20</v>
      </c>
      <c r="B23" s="7" t="s">
        <v>21</v>
      </c>
      <c r="C23" s="7" t="s">
        <v>46</v>
      </c>
      <c r="D23" s="7" t="s">
        <v>47</v>
      </c>
      <c r="E23" s="7" t="s">
        <v>48</v>
      </c>
      <c r="F23" s="42" t="s">
        <v>24</v>
      </c>
      <c r="G23" s="42"/>
      <c r="H23" s="42"/>
      <c r="I23" s="42"/>
      <c r="J23" s="43" t="s">
        <v>25</v>
      </c>
      <c r="K23" s="43"/>
    </row>
    <row r="24" spans="1:11" ht="81" customHeight="1">
      <c r="A24" s="6"/>
      <c r="B24" s="7"/>
      <c r="C24" s="7"/>
      <c r="D24" s="7"/>
      <c r="E24" s="7"/>
      <c r="F24" s="7" t="s">
        <v>49</v>
      </c>
      <c r="G24" s="7" t="s">
        <v>27</v>
      </c>
      <c r="H24" s="7" t="s">
        <v>28</v>
      </c>
      <c r="I24" s="7" t="s">
        <v>29</v>
      </c>
      <c r="J24" s="7" t="s">
        <v>50</v>
      </c>
      <c r="K24" s="7" t="s">
        <v>51</v>
      </c>
    </row>
    <row r="25" spans="1:11" ht="9.75">
      <c r="A25" s="8" t="s">
        <v>30</v>
      </c>
      <c r="B25" s="8" t="s">
        <v>31</v>
      </c>
      <c r="C25" s="8" t="s">
        <v>32</v>
      </c>
      <c r="D25" s="8" t="s">
        <v>33</v>
      </c>
      <c r="E25" s="8" t="s">
        <v>34</v>
      </c>
      <c r="F25" s="8" t="s">
        <v>35</v>
      </c>
      <c r="G25" s="8" t="s">
        <v>36</v>
      </c>
      <c r="H25" s="8" t="s">
        <v>37</v>
      </c>
      <c r="I25" s="8" t="s">
        <v>38</v>
      </c>
      <c r="J25" s="8" t="s">
        <v>52</v>
      </c>
      <c r="K25" s="8" t="s">
        <v>53</v>
      </c>
    </row>
    <row r="26" spans="1:11" ht="9.75">
      <c r="A26" s="30" t="s">
        <v>54</v>
      </c>
      <c r="B26" s="10" t="s">
        <v>55</v>
      </c>
      <c r="C26" s="11"/>
      <c r="D26" s="13">
        <f>SUM(D28:D43)</f>
        <v>16232300</v>
      </c>
      <c r="E26" s="13">
        <f>SUM(E28:E43)</f>
        <v>16232300</v>
      </c>
      <c r="F26" s="13">
        <f>SUM(F28:F42)</f>
        <v>6595984.83</v>
      </c>
      <c r="G26" s="12" t="s">
        <v>41</v>
      </c>
      <c r="H26" s="12" t="s">
        <v>41</v>
      </c>
      <c r="I26" s="13">
        <f>SUM(I28:I42)</f>
        <v>6595984.83</v>
      </c>
      <c r="J26" s="13">
        <f>SUM(J28:J43)</f>
        <v>9636315.170000002</v>
      </c>
      <c r="K26" s="13">
        <f>SUM(K28:K43)</f>
        <v>9636315.170000002</v>
      </c>
    </row>
    <row r="27" spans="1:11" ht="10.5" customHeight="1" thickBot="1">
      <c r="A27" s="52" t="s">
        <v>42</v>
      </c>
      <c r="B27" s="15"/>
      <c r="C27" s="16"/>
      <c r="D27" s="16"/>
      <c r="E27" s="16"/>
      <c r="F27" s="16"/>
      <c r="G27" s="16"/>
      <c r="H27" s="16"/>
      <c r="I27" s="16"/>
      <c r="J27" s="16"/>
      <c r="K27" s="17"/>
    </row>
    <row r="28" spans="1:11" ht="10.5" thickBot="1">
      <c r="A28" s="53" t="s">
        <v>56</v>
      </c>
      <c r="B28" s="29" t="s">
        <v>57</v>
      </c>
      <c r="C28" s="54" t="s">
        <v>103</v>
      </c>
      <c r="D28" s="20">
        <v>10680000</v>
      </c>
      <c r="E28" s="20">
        <f>D28</f>
        <v>10680000</v>
      </c>
      <c r="F28" s="20">
        <v>5081062.2</v>
      </c>
      <c r="G28" s="19" t="s">
        <v>41</v>
      </c>
      <c r="H28" s="19" t="s">
        <v>41</v>
      </c>
      <c r="I28" s="13">
        <f>F28</f>
        <v>5081062.2</v>
      </c>
      <c r="J28" s="20">
        <f>D28-I28</f>
        <v>5598937.8</v>
      </c>
      <c r="K28" s="21">
        <f aca="true" t="shared" si="0" ref="K28:K36">E28-I28</f>
        <v>5598937.8</v>
      </c>
    </row>
    <row r="29" spans="1:11" ht="10.5" thickBot="1">
      <c r="A29" s="53" t="s">
        <v>59</v>
      </c>
      <c r="B29" s="29" t="s">
        <v>58</v>
      </c>
      <c r="C29" s="54" t="s">
        <v>104</v>
      </c>
      <c r="D29" s="20">
        <v>3077050</v>
      </c>
      <c r="E29" s="20">
        <f aca="true" t="shared" si="1" ref="E29:E36">D29</f>
        <v>3077050</v>
      </c>
      <c r="F29" s="20">
        <v>1169496.4</v>
      </c>
      <c r="G29" s="19" t="s">
        <v>41</v>
      </c>
      <c r="H29" s="19" t="s">
        <v>41</v>
      </c>
      <c r="I29" s="13">
        <f>F29</f>
        <v>1169496.4</v>
      </c>
      <c r="J29" s="20">
        <f aca="true" t="shared" si="2" ref="J29:J36">D29-I29</f>
        <v>1907553.6</v>
      </c>
      <c r="K29" s="21">
        <f t="shared" si="0"/>
        <v>1907553.6</v>
      </c>
    </row>
    <row r="30" spans="1:11" ht="10.5" thickBot="1">
      <c r="A30" s="53" t="s">
        <v>93</v>
      </c>
      <c r="B30" s="29" t="s">
        <v>60</v>
      </c>
      <c r="C30" s="54" t="s">
        <v>105</v>
      </c>
      <c r="D30" s="20">
        <v>2400</v>
      </c>
      <c r="E30" s="20">
        <f t="shared" si="1"/>
        <v>2400</v>
      </c>
      <c r="F30" s="20">
        <v>641.51</v>
      </c>
      <c r="G30" s="19" t="s">
        <v>41</v>
      </c>
      <c r="H30" s="19" t="s">
        <v>41</v>
      </c>
      <c r="I30" s="13">
        <f aca="true" t="shared" si="3" ref="I30:I36">F30</f>
        <v>641.51</v>
      </c>
      <c r="J30" s="20">
        <f t="shared" si="2"/>
        <v>1758.49</v>
      </c>
      <c r="K30" s="21">
        <f t="shared" si="0"/>
        <v>1758.49</v>
      </c>
    </row>
    <row r="31" spans="1:11" ht="10.5" thickBot="1">
      <c r="A31" s="53" t="s">
        <v>61</v>
      </c>
      <c r="B31" s="29">
        <v>204</v>
      </c>
      <c r="C31" s="54" t="s">
        <v>106</v>
      </c>
      <c r="D31" s="20">
        <v>171300</v>
      </c>
      <c r="E31" s="20">
        <f t="shared" si="1"/>
        <v>171300</v>
      </c>
      <c r="F31" s="20">
        <v>7126.31</v>
      </c>
      <c r="G31" s="19" t="s">
        <v>41</v>
      </c>
      <c r="H31" s="19" t="s">
        <v>41</v>
      </c>
      <c r="I31" s="13">
        <f t="shared" si="3"/>
        <v>7126.31</v>
      </c>
      <c r="J31" s="20">
        <f t="shared" si="2"/>
        <v>164173.69</v>
      </c>
      <c r="K31" s="21">
        <f t="shared" si="0"/>
        <v>164173.69</v>
      </c>
    </row>
    <row r="32" spans="1:11" ht="10.5" thickBot="1">
      <c r="A32" s="53" t="s">
        <v>62</v>
      </c>
      <c r="B32" s="29">
        <v>205</v>
      </c>
      <c r="C32" s="54" t="s">
        <v>107</v>
      </c>
      <c r="D32" s="20">
        <v>771000</v>
      </c>
      <c r="E32" s="20">
        <f t="shared" si="1"/>
        <v>771000</v>
      </c>
      <c r="F32" s="20">
        <v>78830.69</v>
      </c>
      <c r="G32" s="19" t="s">
        <v>41</v>
      </c>
      <c r="H32" s="19" t="s">
        <v>41</v>
      </c>
      <c r="I32" s="13">
        <f t="shared" si="3"/>
        <v>78830.69</v>
      </c>
      <c r="J32" s="20">
        <f t="shared" si="2"/>
        <v>692169.31</v>
      </c>
      <c r="K32" s="21">
        <f t="shared" si="0"/>
        <v>692169.31</v>
      </c>
    </row>
    <row r="33" spans="1:11" ht="21" thickBot="1">
      <c r="A33" s="53" t="s">
        <v>63</v>
      </c>
      <c r="B33" s="29">
        <v>206</v>
      </c>
      <c r="C33" s="54" t="s">
        <v>108</v>
      </c>
      <c r="D33" s="20">
        <v>143000</v>
      </c>
      <c r="E33" s="20">
        <f t="shared" si="1"/>
        <v>143000</v>
      </c>
      <c r="F33" s="20">
        <v>33403.44</v>
      </c>
      <c r="G33" s="19" t="s">
        <v>41</v>
      </c>
      <c r="H33" s="19" t="s">
        <v>41</v>
      </c>
      <c r="I33" s="13">
        <f t="shared" si="3"/>
        <v>33403.44</v>
      </c>
      <c r="J33" s="20">
        <f t="shared" si="2"/>
        <v>109596.56</v>
      </c>
      <c r="K33" s="21">
        <f t="shared" si="0"/>
        <v>109596.56</v>
      </c>
    </row>
    <row r="34" spans="1:11" ht="10.5" thickBot="1">
      <c r="A34" s="53" t="s">
        <v>64</v>
      </c>
      <c r="B34" s="29">
        <v>207</v>
      </c>
      <c r="C34" s="54" t="s">
        <v>113</v>
      </c>
      <c r="D34" s="20">
        <v>205850</v>
      </c>
      <c r="E34" s="20">
        <f t="shared" si="1"/>
        <v>205850</v>
      </c>
      <c r="F34" s="20">
        <v>120605.2</v>
      </c>
      <c r="G34" s="19" t="s">
        <v>41</v>
      </c>
      <c r="H34" s="19" t="s">
        <v>41</v>
      </c>
      <c r="I34" s="13">
        <f t="shared" si="3"/>
        <v>120605.2</v>
      </c>
      <c r="J34" s="20">
        <f t="shared" si="2"/>
        <v>85244.8</v>
      </c>
      <c r="K34" s="21">
        <f t="shared" si="0"/>
        <v>85244.8</v>
      </c>
    </row>
    <row r="35" spans="1:11" ht="10.5" thickBot="1">
      <c r="A35" s="53"/>
      <c r="B35" s="29"/>
      <c r="C35" s="54" t="s">
        <v>114</v>
      </c>
      <c r="D35" s="20">
        <v>210900</v>
      </c>
      <c r="E35" s="20">
        <f t="shared" si="1"/>
        <v>210900</v>
      </c>
      <c r="F35" s="20">
        <v>10329.81</v>
      </c>
      <c r="G35" s="19"/>
      <c r="H35" s="19"/>
      <c r="I35" s="13">
        <f t="shared" si="3"/>
        <v>10329.81</v>
      </c>
      <c r="J35" s="20">
        <f t="shared" si="2"/>
        <v>200570.19</v>
      </c>
      <c r="K35" s="21">
        <f t="shared" si="0"/>
        <v>200570.19</v>
      </c>
    </row>
    <row r="36" spans="1:11" ht="10.5" thickBot="1">
      <c r="A36" s="53" t="s">
        <v>65</v>
      </c>
      <c r="B36" s="29">
        <v>208</v>
      </c>
      <c r="C36" s="54" t="s">
        <v>115</v>
      </c>
      <c r="D36" s="20">
        <v>75800</v>
      </c>
      <c r="E36" s="20">
        <f t="shared" si="1"/>
        <v>75800</v>
      </c>
      <c r="F36" s="20"/>
      <c r="G36" s="19" t="s">
        <v>41</v>
      </c>
      <c r="H36" s="19" t="s">
        <v>41</v>
      </c>
      <c r="I36" s="13">
        <f t="shared" si="3"/>
        <v>0</v>
      </c>
      <c r="J36" s="20">
        <f t="shared" si="2"/>
        <v>75800</v>
      </c>
      <c r="K36" s="21">
        <f t="shared" si="0"/>
        <v>75800</v>
      </c>
    </row>
    <row r="37" spans="1:11" ht="10.5" thickBot="1">
      <c r="A37" s="53" t="s">
        <v>65</v>
      </c>
      <c r="B37" s="29">
        <v>209</v>
      </c>
      <c r="C37" s="54" t="s">
        <v>116</v>
      </c>
      <c r="D37" s="20">
        <v>374200</v>
      </c>
      <c r="E37" s="20">
        <f aca="true" t="shared" si="4" ref="E37:E42">D37</f>
        <v>374200</v>
      </c>
      <c r="F37" s="20">
        <v>54349.44</v>
      </c>
      <c r="G37" s="19" t="s">
        <v>41</v>
      </c>
      <c r="H37" s="19" t="s">
        <v>41</v>
      </c>
      <c r="I37" s="13">
        <f aca="true" t="shared" si="5" ref="I37:I43">F37</f>
        <v>54349.44</v>
      </c>
      <c r="J37" s="20">
        <f aca="true" t="shared" si="6" ref="J37:J42">D37-I37</f>
        <v>319850.56</v>
      </c>
      <c r="K37" s="21">
        <f aca="true" t="shared" si="7" ref="K37:K42">E37-I37</f>
        <v>319850.56</v>
      </c>
    </row>
    <row r="38" spans="1:11" ht="21" thickBot="1">
      <c r="A38" s="53" t="s">
        <v>110</v>
      </c>
      <c r="B38" s="29">
        <v>210</v>
      </c>
      <c r="C38" s="54" t="s">
        <v>117</v>
      </c>
      <c r="D38" s="20">
        <v>300000</v>
      </c>
      <c r="E38" s="20">
        <f t="shared" si="4"/>
        <v>300000</v>
      </c>
      <c r="F38" s="20"/>
      <c r="G38" s="19"/>
      <c r="H38" s="19"/>
      <c r="I38" s="13">
        <f t="shared" si="5"/>
        <v>0</v>
      </c>
      <c r="J38" s="20">
        <f t="shared" si="6"/>
        <v>300000</v>
      </c>
      <c r="K38" s="21">
        <f t="shared" si="7"/>
        <v>300000</v>
      </c>
    </row>
    <row r="39" spans="1:11" ht="21" thickBot="1">
      <c r="A39" s="53" t="s">
        <v>102</v>
      </c>
      <c r="B39" s="29">
        <v>210</v>
      </c>
      <c r="C39" s="54" t="s">
        <v>118</v>
      </c>
      <c r="D39" s="20">
        <v>100000</v>
      </c>
      <c r="E39" s="20">
        <f t="shared" si="4"/>
        <v>100000</v>
      </c>
      <c r="F39" s="20"/>
      <c r="G39" s="19"/>
      <c r="H39" s="19"/>
      <c r="I39" s="13">
        <f t="shared" si="5"/>
        <v>0</v>
      </c>
      <c r="J39" s="20">
        <f t="shared" si="6"/>
        <v>100000</v>
      </c>
      <c r="K39" s="21">
        <f t="shared" si="7"/>
        <v>100000</v>
      </c>
    </row>
    <row r="40" spans="1:11" ht="10.5" thickBot="1">
      <c r="A40" s="53" t="s">
        <v>66</v>
      </c>
      <c r="B40" s="29">
        <v>211</v>
      </c>
      <c r="C40" s="54" t="s">
        <v>119</v>
      </c>
      <c r="D40" s="20">
        <v>65000</v>
      </c>
      <c r="E40" s="20">
        <f t="shared" si="4"/>
        <v>65000</v>
      </c>
      <c r="F40" s="20">
        <v>14739</v>
      </c>
      <c r="G40" s="19" t="s">
        <v>41</v>
      </c>
      <c r="H40" s="19" t="s">
        <v>41</v>
      </c>
      <c r="I40" s="13">
        <f t="shared" si="5"/>
        <v>14739</v>
      </c>
      <c r="J40" s="20">
        <f t="shared" si="6"/>
        <v>50261</v>
      </c>
      <c r="K40" s="21">
        <f t="shared" si="7"/>
        <v>50261</v>
      </c>
    </row>
    <row r="41" spans="1:11" ht="10.5" thickBot="1">
      <c r="A41" s="53" t="s">
        <v>66</v>
      </c>
      <c r="B41" s="29">
        <v>212</v>
      </c>
      <c r="C41" s="54" t="s">
        <v>109</v>
      </c>
      <c r="D41" s="20"/>
      <c r="E41" s="20">
        <f t="shared" si="4"/>
        <v>0</v>
      </c>
      <c r="F41" s="20"/>
      <c r="G41" s="19" t="s">
        <v>41</v>
      </c>
      <c r="H41" s="19" t="s">
        <v>41</v>
      </c>
      <c r="I41" s="13">
        <f>F41</f>
        <v>0</v>
      </c>
      <c r="J41" s="20">
        <f t="shared" si="6"/>
        <v>0</v>
      </c>
      <c r="K41" s="21">
        <f t="shared" si="7"/>
        <v>0</v>
      </c>
    </row>
    <row r="42" spans="1:11" ht="9.75">
      <c r="A42" s="53" t="s">
        <v>66</v>
      </c>
      <c r="B42" s="29">
        <v>212</v>
      </c>
      <c r="C42" s="54" t="s">
        <v>121</v>
      </c>
      <c r="D42" s="20">
        <v>55800</v>
      </c>
      <c r="E42" s="20">
        <f t="shared" si="4"/>
        <v>55800</v>
      </c>
      <c r="F42" s="20">
        <v>25400.83</v>
      </c>
      <c r="G42" s="19" t="s">
        <v>41</v>
      </c>
      <c r="H42" s="19" t="s">
        <v>41</v>
      </c>
      <c r="I42" s="13">
        <f t="shared" si="5"/>
        <v>25400.83</v>
      </c>
      <c r="J42" s="20">
        <f t="shared" si="6"/>
        <v>30399.17</v>
      </c>
      <c r="K42" s="21">
        <f t="shared" si="7"/>
        <v>30399.17</v>
      </c>
    </row>
    <row r="43" spans="1:11" ht="21" thickBot="1">
      <c r="A43" s="30" t="s">
        <v>67</v>
      </c>
      <c r="B43" s="55" t="s">
        <v>68</v>
      </c>
      <c r="C43" s="56"/>
      <c r="D43" s="19"/>
      <c r="E43" s="19"/>
      <c r="F43" s="20">
        <f>E15-F26</f>
        <v>-6572972.85</v>
      </c>
      <c r="G43" s="19" t="s">
        <v>41</v>
      </c>
      <c r="H43" s="19" t="s">
        <v>41</v>
      </c>
      <c r="I43" s="20">
        <f t="shared" si="5"/>
        <v>-6572972.85</v>
      </c>
      <c r="J43" s="19"/>
      <c r="K43" s="25"/>
    </row>
    <row r="44" spans="2:11" ht="11.2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3" ht="12">
      <c r="A45" s="41" t="s">
        <v>69</v>
      </c>
      <c r="B45" s="41"/>
      <c r="C45" s="41"/>
      <c r="D45" s="41"/>
      <c r="E45" s="41"/>
      <c r="F45" s="41"/>
      <c r="G45" s="41"/>
      <c r="H45" s="41"/>
      <c r="I45" s="41"/>
      <c r="M45" t="s">
        <v>41</v>
      </c>
    </row>
    <row r="46" ht="5.25" customHeight="1"/>
    <row r="47" spans="1:9" ht="23.25" customHeight="1">
      <c r="A47" s="6" t="s">
        <v>20</v>
      </c>
      <c r="B47" s="7" t="s">
        <v>21</v>
      </c>
      <c r="C47" s="7" t="s">
        <v>70</v>
      </c>
      <c r="D47" s="7" t="s">
        <v>71</v>
      </c>
      <c r="E47" s="42" t="s">
        <v>24</v>
      </c>
      <c r="F47" s="42"/>
      <c r="G47" s="42"/>
      <c r="H47" s="42"/>
      <c r="I47" s="7" t="s">
        <v>25</v>
      </c>
    </row>
    <row r="48" spans="1:9" ht="81">
      <c r="A48" s="6"/>
      <c r="B48" s="7"/>
      <c r="C48" s="7"/>
      <c r="D48" s="7"/>
      <c r="E48" s="7" t="s">
        <v>49</v>
      </c>
      <c r="F48" s="7" t="s">
        <v>27</v>
      </c>
      <c r="G48" s="7" t="s">
        <v>28</v>
      </c>
      <c r="H48" s="7" t="s">
        <v>29</v>
      </c>
      <c r="I48" s="7"/>
    </row>
    <row r="49" spans="1:9" ht="10.5" thickBot="1">
      <c r="A49" s="8" t="s">
        <v>30</v>
      </c>
      <c r="B49" s="60" t="s">
        <v>31</v>
      </c>
      <c r="C49" s="60" t="s">
        <v>32</v>
      </c>
      <c r="D49" s="60" t="s">
        <v>33</v>
      </c>
      <c r="E49" s="60" t="s">
        <v>34</v>
      </c>
      <c r="F49" s="60" t="s">
        <v>35</v>
      </c>
      <c r="G49" s="60" t="s">
        <v>36</v>
      </c>
      <c r="H49" s="60" t="s">
        <v>37</v>
      </c>
      <c r="I49" s="60" t="s">
        <v>38</v>
      </c>
    </row>
    <row r="50" spans="1:9" ht="22.5">
      <c r="A50" s="24" t="s">
        <v>72</v>
      </c>
      <c r="B50" s="10" t="s">
        <v>73</v>
      </c>
      <c r="C50" s="11"/>
      <c r="D50" s="12" t="s">
        <v>41</v>
      </c>
      <c r="E50" s="13">
        <f>E52</f>
        <v>6572972.85</v>
      </c>
      <c r="F50" s="12" t="s">
        <v>41</v>
      </c>
      <c r="G50" s="12" t="s">
        <v>41</v>
      </c>
      <c r="H50" s="13">
        <f>H53</f>
        <v>6572972.85</v>
      </c>
      <c r="I50" s="61" t="s">
        <v>41</v>
      </c>
    </row>
    <row r="51" spans="1:9" ht="12" customHeight="1">
      <c r="A51" s="14" t="s">
        <v>42</v>
      </c>
      <c r="B51" s="15"/>
      <c r="C51" s="16"/>
      <c r="D51" s="16"/>
      <c r="E51" s="16"/>
      <c r="F51" s="16"/>
      <c r="G51" s="16"/>
      <c r="H51" s="16"/>
      <c r="I51" s="17"/>
    </row>
    <row r="52" spans="1:9" ht="11.25">
      <c r="A52" s="24" t="s">
        <v>74</v>
      </c>
      <c r="B52" s="26" t="s">
        <v>75</v>
      </c>
      <c r="C52" s="22"/>
      <c r="D52" s="27" t="s">
        <v>41</v>
      </c>
      <c r="E52" s="28">
        <f>E53</f>
        <v>6572972.85</v>
      </c>
      <c r="F52" s="27" t="s">
        <v>41</v>
      </c>
      <c r="G52" s="27" t="s">
        <v>41</v>
      </c>
      <c r="H52" s="28">
        <f>H53</f>
        <v>6572972.85</v>
      </c>
      <c r="I52" s="25" t="s">
        <v>41</v>
      </c>
    </row>
    <row r="53" spans="1:9" ht="33.75">
      <c r="A53" s="24" t="s">
        <v>76</v>
      </c>
      <c r="B53" s="29" t="s">
        <v>77</v>
      </c>
      <c r="C53" s="22"/>
      <c r="D53" s="27" t="s">
        <v>41</v>
      </c>
      <c r="E53" s="28">
        <f>E54+E55</f>
        <v>6572972.85</v>
      </c>
      <c r="F53" s="27" t="s">
        <v>41</v>
      </c>
      <c r="G53" s="27" t="s">
        <v>41</v>
      </c>
      <c r="H53" s="28">
        <f>E53</f>
        <v>6572972.85</v>
      </c>
      <c r="I53" s="25" t="s">
        <v>41</v>
      </c>
    </row>
    <row r="54" spans="1:9" ht="20.25">
      <c r="A54" s="30" t="s">
        <v>78</v>
      </c>
      <c r="B54" s="18" t="s">
        <v>79</v>
      </c>
      <c r="C54" s="22"/>
      <c r="D54" s="27" t="s">
        <v>41</v>
      </c>
      <c r="E54" s="28">
        <f>-E15</f>
        <v>-23011.98</v>
      </c>
      <c r="F54" s="27" t="s">
        <v>41</v>
      </c>
      <c r="G54" s="27" t="s">
        <v>41</v>
      </c>
      <c r="H54" s="28">
        <f>E54</f>
        <v>-23011.98</v>
      </c>
      <c r="I54" s="25" t="s">
        <v>41</v>
      </c>
    </row>
    <row r="55" spans="1:9" ht="20.25">
      <c r="A55" s="30" t="s">
        <v>80</v>
      </c>
      <c r="B55" s="18" t="s">
        <v>81</v>
      </c>
      <c r="C55" s="22"/>
      <c r="D55" s="27" t="s">
        <v>41</v>
      </c>
      <c r="E55" s="28">
        <f>F26</f>
        <v>6595984.83</v>
      </c>
      <c r="F55" s="27" t="s">
        <v>41</v>
      </c>
      <c r="G55" s="27" t="s">
        <v>41</v>
      </c>
      <c r="H55" s="28">
        <f>E55</f>
        <v>6595984.83</v>
      </c>
      <c r="I55" s="25" t="s">
        <v>41</v>
      </c>
    </row>
    <row r="56" spans="1:9" ht="22.5">
      <c r="A56" s="24" t="s">
        <v>82</v>
      </c>
      <c r="B56" s="18" t="s">
        <v>83</v>
      </c>
      <c r="C56" s="22"/>
      <c r="D56" s="27" t="s">
        <v>41</v>
      </c>
      <c r="E56" s="27" t="s">
        <v>41</v>
      </c>
      <c r="F56" s="27" t="s">
        <v>41</v>
      </c>
      <c r="G56" s="27" t="s">
        <v>41</v>
      </c>
      <c r="H56" s="27" t="s">
        <v>41</v>
      </c>
      <c r="I56" s="31" t="s">
        <v>41</v>
      </c>
    </row>
    <row r="57" spans="1:9" ht="20.25">
      <c r="A57" s="30" t="s">
        <v>84</v>
      </c>
      <c r="B57" s="18" t="s">
        <v>85</v>
      </c>
      <c r="C57" s="22"/>
      <c r="D57" s="27" t="s">
        <v>41</v>
      </c>
      <c r="E57" s="27" t="s">
        <v>41</v>
      </c>
      <c r="F57" s="27" t="s">
        <v>41</v>
      </c>
      <c r="G57" s="27" t="s">
        <v>41</v>
      </c>
      <c r="H57" s="27" t="s">
        <v>41</v>
      </c>
      <c r="I57" s="31" t="s">
        <v>41</v>
      </c>
    </row>
    <row r="58" spans="1:9" ht="21" thickBot="1">
      <c r="A58" s="30" t="s">
        <v>86</v>
      </c>
      <c r="B58" s="32" t="s">
        <v>87</v>
      </c>
      <c r="C58" s="62"/>
      <c r="D58" s="63" t="s">
        <v>41</v>
      </c>
      <c r="E58" s="63" t="s">
        <v>41</v>
      </c>
      <c r="F58" s="63" t="s">
        <v>41</v>
      </c>
      <c r="G58" s="63" t="s">
        <v>41</v>
      </c>
      <c r="H58" s="63" t="s">
        <v>41</v>
      </c>
      <c r="I58" s="64" t="s">
        <v>41</v>
      </c>
    </row>
    <row r="59" spans="2:9" ht="9.75">
      <c r="B59" s="23"/>
      <c r="C59" s="23"/>
      <c r="D59" s="23"/>
      <c r="E59" s="23"/>
      <c r="F59" s="23"/>
      <c r="G59" s="23"/>
      <c r="H59" s="23"/>
      <c r="I59" s="23"/>
    </row>
    <row r="60" spans="1:5" ht="12">
      <c r="A60" s="33" t="s">
        <v>88</v>
      </c>
      <c r="C60" s="34" t="s">
        <v>98</v>
      </c>
      <c r="E60" s="33" t="s">
        <v>89</v>
      </c>
    </row>
    <row r="61" spans="5:9" ht="12">
      <c r="E61" s="33" t="s">
        <v>90</v>
      </c>
      <c r="I61" s="34" t="s">
        <v>0</v>
      </c>
    </row>
    <row r="63" spans="1:11" ht="20.25">
      <c r="A63" s="33" t="s">
        <v>120</v>
      </c>
      <c r="C63" s="34" t="s">
        <v>100</v>
      </c>
      <c r="E63" s="43" t="s">
        <v>91</v>
      </c>
      <c r="F63" s="43"/>
      <c r="G63" s="43"/>
      <c r="H63" s="43"/>
      <c r="I63" s="43"/>
      <c r="J63" s="43"/>
      <c r="K63" s="43"/>
    </row>
    <row r="64" spans="5:11" ht="9.75">
      <c r="E64" s="43"/>
      <c r="F64" s="43"/>
      <c r="G64" s="43"/>
      <c r="H64" s="43"/>
      <c r="I64" s="43"/>
      <c r="J64" s="43"/>
      <c r="K64" s="43"/>
    </row>
    <row r="65" spans="5:11" ht="9.75">
      <c r="E65" s="14"/>
      <c r="I65" t="s">
        <v>92</v>
      </c>
      <c r="K65" s="35"/>
    </row>
    <row r="66" spans="1:11" ht="11.25">
      <c r="A66" s="51" t="s">
        <v>123</v>
      </c>
      <c r="E66" s="36"/>
      <c r="F66" s="37"/>
      <c r="G66" s="37"/>
      <c r="H66" s="37"/>
      <c r="I66" s="37"/>
      <c r="J66" s="37"/>
      <c r="K66" s="38"/>
    </row>
  </sheetData>
  <sheetProtection/>
  <mergeCells count="1">
    <mergeCell ref="C4:G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2"/>
  <rowBreaks count="2" manualBreakCount="2">
    <brk id="19" max="255" man="1"/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2018-07-09T11:13:11Z</cp:lastPrinted>
  <dcterms:created xsi:type="dcterms:W3CDTF">2009-12-07T08:50:12Z</dcterms:created>
  <dcterms:modified xsi:type="dcterms:W3CDTF">2018-07-09T11:17:52Z</dcterms:modified>
  <cp:category/>
  <cp:version/>
  <cp:contentType/>
  <cp:contentStatus/>
</cp:coreProperties>
</file>